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CB Files\Jerlyn\Katelyn\"/>
    </mc:Choice>
  </mc:AlternateContent>
  <bookViews>
    <workbookView xWindow="0" yWindow="0" windowWidth="20490" windowHeight="7755"/>
  </bookViews>
  <sheets>
    <sheet name="CANPEX ULTRA PEX" sheetId="1" r:id="rId1"/>
  </sheets>
  <definedNames>
    <definedName name="_xlnm.Print_Area" localSheetId="0">'CANPEX ULTRA PEX'!$A$1:$I$63</definedName>
    <definedName name="_xlnm.Print_Titles" localSheetId="0">'CANPEX ULTRA PEX'!$10:$10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34" i="1" s="1"/>
  <c r="I46" i="1" l="1"/>
  <c r="I15" i="1"/>
  <c r="I51" i="1"/>
  <c r="I55" i="1"/>
  <c r="I20" i="1"/>
  <c r="I32" i="1"/>
  <c r="I33" i="1"/>
  <c r="I27" i="1"/>
  <c r="I38" i="1"/>
  <c r="I40" i="1"/>
  <c r="I22" i="1"/>
  <c r="I52" i="1"/>
  <c r="I30" i="1"/>
  <c r="I42" i="1"/>
  <c r="I60" i="1"/>
  <c r="I49" i="1"/>
  <c r="I53" i="1"/>
  <c r="I19" i="1"/>
  <c r="I24" i="1"/>
  <c r="I37" i="1"/>
  <c r="I50" i="1"/>
  <c r="I21" i="1"/>
  <c r="I12" i="1"/>
  <c r="I13" i="1"/>
  <c r="I18" i="1"/>
  <c r="I39" i="1"/>
  <c r="I23" i="1"/>
  <c r="I35" i="1"/>
  <c r="I29" i="1"/>
  <c r="I26" i="1"/>
  <c r="I36" i="1"/>
  <c r="I47" i="1"/>
  <c r="I45" i="1"/>
  <c r="I41" i="1"/>
  <c r="I48" i="1"/>
  <c r="I17" i="1"/>
  <c r="I25" i="1"/>
  <c r="I16" i="1"/>
  <c r="I43" i="1"/>
  <c r="I57" i="1"/>
  <c r="I11" i="1"/>
  <c r="I59" i="1"/>
  <c r="I54" i="1"/>
  <c r="I44" i="1"/>
  <c r="I28" i="1"/>
  <c r="I56" i="1"/>
  <c r="I58" i="1"/>
  <c r="I31" i="1"/>
  <c r="I14" i="1"/>
</calcChain>
</file>

<file path=xl/sharedStrings.xml><?xml version="1.0" encoding="utf-8"?>
<sst xmlns="http://schemas.openxmlformats.org/spreadsheetml/2006/main" count="165" uniqueCount="117">
  <si>
    <t>CANPEX ULTRA PEX TUBING</t>
  </si>
  <si>
    <t>CND List Price # UL 3-21</t>
  </si>
  <si>
    <t>Product Category - 075</t>
  </si>
  <si>
    <t>Effective: October 8th, 2021</t>
  </si>
  <si>
    <t>Discount %</t>
  </si>
  <si>
    <t>Multiplier</t>
  </si>
  <si>
    <t>CB Part #</t>
  </si>
  <si>
    <t>Description</t>
  </si>
  <si>
    <t>UPC</t>
  </si>
  <si>
    <t>Type of Packaging</t>
  </si>
  <si>
    <t>Qty per Master Bundle (FT.)</t>
  </si>
  <si>
    <t>Qty per Coil or Bundle (FT.)</t>
  </si>
  <si>
    <t>List Price (FT.)</t>
  </si>
  <si>
    <t>Nets (FT.)</t>
  </si>
  <si>
    <t>744005020U</t>
  </si>
  <si>
    <t>1/2 X 20     CANPEX  ULTRA PEX-BLUE</t>
  </si>
  <si>
    <t>BUNDLE (20-Ft )</t>
  </si>
  <si>
    <t>744005100U</t>
  </si>
  <si>
    <t>1/2 X 100   CANPEX  ULTRA PEX-BLUE</t>
  </si>
  <si>
    <t>COIL</t>
  </si>
  <si>
    <t>744005250U</t>
  </si>
  <si>
    <t>1/2 X 250   CANPEX  ULTRA PEX-BLUE</t>
  </si>
  <si>
    <t>744005300U</t>
  </si>
  <si>
    <t>1/2 X 300   CANPEX  ULTRA PEX-BLUE</t>
  </si>
  <si>
    <t>744005500U</t>
  </si>
  <si>
    <t>1/2 X 500   CANPEX  ULTRA PEX-BLUE</t>
  </si>
  <si>
    <t>7440051000U</t>
  </si>
  <si>
    <t>1/2 X 1000 CANPEX  ULTRA PEX-BLUE</t>
  </si>
  <si>
    <t>744007020U</t>
  </si>
  <si>
    <t>3/4 X 20     CANPEX  ULTRA PEX-BLUE</t>
  </si>
  <si>
    <t>744007100U</t>
  </si>
  <si>
    <t>3/4 X 100   CANPEX  ULTRA PEX-BLUE</t>
  </si>
  <si>
    <t>744007250U</t>
  </si>
  <si>
    <t>3/4 X 250   CANPEX  ULTRA PEX-BLUE</t>
  </si>
  <si>
    <t>744007300U</t>
  </si>
  <si>
    <t>3/4 X 300   CANPEX  ULTRA PEX-BLUE</t>
  </si>
  <si>
    <t>744007500U</t>
  </si>
  <si>
    <t>3/4 X 500   CANPEX  ULTRA PEX-BLUE</t>
  </si>
  <si>
    <t>7440071000U</t>
  </si>
  <si>
    <t>3/4 X 1000 CANPEX  ULTRA PEX-BLUE</t>
  </si>
  <si>
    <t>744010020U</t>
  </si>
  <si>
    <t>1 X 20         CANPEX  ULTRA PEX-BLUE</t>
  </si>
  <si>
    <t>744010100U</t>
  </si>
  <si>
    <t>1 X 100       CANPEX  ULTRA PEX-BLUE</t>
  </si>
  <si>
    <t>744010250U</t>
  </si>
  <si>
    <t>1 X 250       CANPEX  ULTRA PEX-BLUE</t>
  </si>
  <si>
    <t>744010300U</t>
  </si>
  <si>
    <t>1 X 300       CANPEX  ULTRA PEX-BLUE</t>
  </si>
  <si>
    <t>744010500U</t>
  </si>
  <si>
    <t>1 X 500       CANPEX  ULTRA PEX-BLUE</t>
  </si>
  <si>
    <t>744505020U</t>
  </si>
  <si>
    <t>1/2 X 20     CANPEX  ULTRA PEX-RED</t>
  </si>
  <si>
    <t>7445051000U</t>
  </si>
  <si>
    <t>1/2 X 1000 CANPEX  ULTRA PEX-RED</t>
  </si>
  <si>
    <t>744505100U</t>
  </si>
  <si>
    <t>1/2 X 100   CANPEX  ULTRA PEX-RED</t>
  </si>
  <si>
    <t>744505250U</t>
  </si>
  <si>
    <t>1/2 X 250   CANPEX  ULTRA PEX-RED</t>
  </si>
  <si>
    <t>744505300U</t>
  </si>
  <si>
    <t>1/2 X 300   CANPEX  ULTRA PEX-RED</t>
  </si>
  <si>
    <t>744505500U</t>
  </si>
  <si>
    <t>1/2 X 500   CANPEX  ULTRA PEX-RED</t>
  </si>
  <si>
    <t>744507020U</t>
  </si>
  <si>
    <t>3/4 X 20     CANPEX  ULTRA PEX-RED</t>
  </si>
  <si>
    <t>744507100U</t>
  </si>
  <si>
    <t>3/4 X 100   CANPEX  ULTRA PEX-RED</t>
  </si>
  <si>
    <t>744507250U</t>
  </si>
  <si>
    <t>3/4 X 250  CANPEX  ULTRA PEX-RED</t>
  </si>
  <si>
    <t>744507300U</t>
  </si>
  <si>
    <t>3/4 X 300  CANPEX  ULTRA PEX-RED</t>
  </si>
  <si>
    <t>744507500U</t>
  </si>
  <si>
    <t>3/4 X  500 CANPEX  ULTRA PEX-RED</t>
  </si>
  <si>
    <t>744510020U</t>
  </si>
  <si>
    <t>1 X 20        CANPEX  ULTRA PEX-RED</t>
  </si>
  <si>
    <t>744510100U</t>
  </si>
  <si>
    <t>1 X 100      CANPEX  ULTRA PEX-RED</t>
  </si>
  <si>
    <t>744510250U</t>
  </si>
  <si>
    <t>1 X 250      CANPEX  ULTRA PEX-RED</t>
  </si>
  <si>
    <t>744510300U</t>
  </si>
  <si>
    <t>1 X 300      CANPEX  ULTRA PEX-RED</t>
  </si>
  <si>
    <t>744510500U</t>
  </si>
  <si>
    <t>1 X 500      CANPEX  ULTRA PEX-RED</t>
  </si>
  <si>
    <t>745005020U</t>
  </si>
  <si>
    <t>1/2 X 20    CANPEX  ULTRA PEX-WHITE</t>
  </si>
  <si>
    <t>745005100U</t>
  </si>
  <si>
    <t>1/2 X 100  CANPEX  ULTRA PEX-WHITE</t>
  </si>
  <si>
    <t>745005250U</t>
  </si>
  <si>
    <t>1/2 X 250  CANPEX  ULTRA PEX-WHITE</t>
  </si>
  <si>
    <t>745005300U</t>
  </si>
  <si>
    <t>1/2 X 300  CANPEX  ULTRA PEX-WHITE</t>
  </si>
  <si>
    <t>745005500U</t>
  </si>
  <si>
    <t>1/2 X 500  CANPEX  ULTRA PEX-WHITE</t>
  </si>
  <si>
    <t>7450051000U</t>
  </si>
  <si>
    <t>1/2 X 1000 CANPEX  ULTRA PEX-WHITE</t>
  </si>
  <si>
    <t>745007020U</t>
  </si>
  <si>
    <t>3/4 X 20    CANPEX  ULTRA PEX-WHITE</t>
  </si>
  <si>
    <t>7450071000U</t>
  </si>
  <si>
    <t>3/4 X 1000 CANPEX  ULTRA PEX-WHITE</t>
  </si>
  <si>
    <t>745007100U</t>
  </si>
  <si>
    <t>3/4 X 100  CANPEX  ULTRA PEX-WHITE</t>
  </si>
  <si>
    <t>745007250U</t>
  </si>
  <si>
    <t>3/4 X 250  CANPEX  ULTRA PEX-WHITE</t>
  </si>
  <si>
    <t>745007300U</t>
  </si>
  <si>
    <t>3/4 X 300  CANPEX  ULTRA PEX-WHITE</t>
  </si>
  <si>
    <t>745007500U</t>
  </si>
  <si>
    <t>3/4 X 500  CANPEX  ULTRA PEX-WHITE</t>
  </si>
  <si>
    <t>745010020U</t>
  </si>
  <si>
    <t>1 X 20        CANPEX  ULTRA PEX-WHITE</t>
  </si>
  <si>
    <t>745010100U</t>
  </si>
  <si>
    <t>1 X 100      CANPEX  ULTRA PEX-WHITE</t>
  </si>
  <si>
    <t>745010250U</t>
  </si>
  <si>
    <t>1 X 250      CANPEX  ULTRA PEX-WHITE</t>
  </si>
  <si>
    <t>745010300U</t>
  </si>
  <si>
    <t>1 X 300      CANPEX  ULTRA PEX-WHITE</t>
  </si>
  <si>
    <t>745010500U</t>
  </si>
  <si>
    <t>1 X 500      CANPEX  ULTRA PEX-WHITE</t>
  </si>
  <si>
    <t>PEX sales are final and are not eligible for return authorizations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</si>
</sst>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b/>
      <sz val="24"/>
      <color theme="0"/>
      <name val="Calibri"/>
      <family val="2"/>
    </font>
    <font>
      <b/>
      <sz val="24"/>
      <color theme="1"/>
      <name val="Calibri"/>
      <family val="2"/>
    </font>
    <font>
      <sz val="24"/>
      <color theme="0"/>
      <name val="Calibri"/>
      <family val="2"/>
    </font>
    <font>
      <sz val="24"/>
      <color theme="10"/>
      <name val="Calibri"/>
      <family val="2"/>
    </font>
    <font>
      <u/>
      <sz val="24"/>
      <color theme="10"/>
      <name val="Calibri"/>
      <family val="2"/>
    </font>
    <font>
      <sz val="48"/>
      <name val="Calibri"/>
      <family val="2"/>
    </font>
    <font>
      <b/>
      <sz val="2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2" fontId="4" fillId="3" borderId="6" xfId="4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65" fontId="4" fillId="0" borderId="16" xfId="2" applyNumberFormat="1" applyFont="1" applyBorder="1" applyAlignment="1">
      <alignment horizontal="center"/>
    </xf>
    <xf numFmtId="165" fontId="4" fillId="0" borderId="17" xfId="2" applyNumberFormat="1" applyFont="1" applyBorder="1" applyAlignment="1">
      <alignment horizontal="center"/>
    </xf>
    <xf numFmtId="0" fontId="8" fillId="0" borderId="0" xfId="3" applyFont="1" applyBorder="1" applyAlignment="1"/>
    <xf numFmtId="0" fontId="4" fillId="0" borderId="0" xfId="0" applyFont="1"/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 applyAlignment="1">
      <alignment horizontal="center"/>
    </xf>
    <xf numFmtId="0" fontId="9" fillId="0" borderId="7" xfId="3" applyFont="1" applyBorder="1" applyAlignment="1">
      <alignment horizontal="center"/>
    </xf>
    <xf numFmtId="0" fontId="9" fillId="0" borderId="0" xfId="3" applyFont="1" applyBorder="1" applyAlignment="1"/>
    <xf numFmtId="0" fontId="6" fillId="0" borderId="0" xfId="0" applyFont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5" borderId="18" xfId="0" applyFont="1" applyFill="1" applyBorder="1" applyAlignment="1">
      <alignment horizontal="left"/>
    </xf>
    <xf numFmtId="0" fontId="6" fillId="5" borderId="15" xfId="0" applyFont="1" applyFill="1" applyBorder="1" applyAlignment="1">
      <alignment horizontal="left"/>
    </xf>
    <xf numFmtId="166" fontId="4" fillId="0" borderId="3" xfId="0" applyNumberFormat="1" applyFont="1" applyFill="1" applyBorder="1" applyAlignment="1">
      <alignment horizontal="center"/>
    </xf>
    <xf numFmtId="166" fontId="4" fillId="0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11" fillId="0" borderId="13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 wrapText="1"/>
    </xf>
  </cellXfs>
  <cellStyles count="5">
    <cellStyle name="Comma 2" xfId="1"/>
    <cellStyle name="Currency" xfId="2" builtinId="4"/>
    <cellStyle name="Hyperlink" xfId="3" builtinId="8"/>
    <cellStyle name="Normal" xfId="0" builtinId="0"/>
    <cellStyle name="Percent" xfId="4" builtinId="5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334645</xdr:colOff>
      <xdr:row>6</xdr:row>
      <xdr:rowOff>266065</xdr:rowOff>
    </xdr:from>
    <xdr:to>
      <xdr:col>1</xdr:col>
      <xdr:colOff>1698625</xdr:colOff>
      <xdr:row>8</xdr:row>
      <xdr:rowOff>278130</xdr:rowOff>
    </xdr:to>
    <xdr:pic>
      <xdr:nvPicPr>
        <xdr:cNvPr id="1631" name="Picture 1">
          <a:extLst>
            <a:ext uri="{FF2B5EF4-FFF2-40B4-BE49-F238E27FC236}">
              <a16:creationId xmlns:a16="http://schemas.microsoft.com/office/drawing/2014/main" xmlns="" id="{736BBC4E-F65D-493C-8617-A7536EC50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145" y="2663190"/>
          <a:ext cx="1363980" cy="77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251460</xdr:colOff>
      <xdr:row>3</xdr:row>
      <xdr:rowOff>190500</xdr:rowOff>
    </xdr:from>
    <xdr:to>
      <xdr:col>1</xdr:col>
      <xdr:colOff>1836420</xdr:colOff>
      <xdr:row>5</xdr:row>
      <xdr:rowOff>71120</xdr:rowOff>
    </xdr:to>
    <xdr:pic>
      <xdr:nvPicPr>
        <xdr:cNvPr id="1632" name="Picture 1">
          <a:extLst>
            <a:ext uri="{FF2B5EF4-FFF2-40B4-BE49-F238E27FC236}">
              <a16:creationId xmlns:a16="http://schemas.microsoft.com/office/drawing/2014/main" xmlns="" id="{2B9F1E7A-CB84-4D0A-B2D3-B559ABBEC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" y="784860"/>
          <a:ext cx="158496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2"/>
  <sheetViews>
    <sheetView showGridLines="0" tabSelected="1" zoomScale="50" zoomScaleNormal="50" zoomScalePageLayoutView="40" workbookViewId="0">
      <selection activeCell="I8" sqref="I8"/>
    </sheetView>
  </sheetViews>
  <sheetFormatPr defaultColWidth="8.85546875" defaultRowHeight="31.5" x14ac:dyDescent="0.5"/>
  <cols>
    <col min="1" max="1" width="17" style="21" customWidth="1"/>
    <col min="2" max="2" width="29.7109375" style="15" customWidth="1"/>
    <col min="3" max="3" width="96.85546875" style="21" customWidth="1"/>
    <col min="4" max="4" width="54.42578125" style="21" customWidth="1"/>
    <col min="5" max="5" width="34.7109375" style="21" customWidth="1"/>
    <col min="6" max="7" width="33.28515625" style="21" customWidth="1"/>
    <col min="8" max="8" width="27.5703125" style="21" bestFit="1" customWidth="1"/>
    <col min="9" max="9" width="31" style="21" customWidth="1"/>
    <col min="10" max="16384" width="8.85546875" style="21"/>
  </cols>
  <sheetData>
    <row r="1" spans="2:9" ht="15" customHeight="1" x14ac:dyDescent="0.5">
      <c r="C1" s="20"/>
      <c r="D1" s="20"/>
      <c r="E1" s="20"/>
      <c r="F1" s="20"/>
    </row>
    <row r="2" spans="2:9" ht="15" customHeight="1" x14ac:dyDescent="0.5"/>
    <row r="3" spans="2:9" ht="15" customHeight="1" thickBot="1" x14ac:dyDescent="0.55000000000000004"/>
    <row r="4" spans="2:9" ht="61.5" x14ac:dyDescent="0.5">
      <c r="B4" s="22"/>
      <c r="C4" s="23"/>
      <c r="D4" s="23"/>
      <c r="E4" s="23"/>
      <c r="F4" s="39" t="s">
        <v>0</v>
      </c>
      <c r="G4" s="39"/>
      <c r="H4" s="39"/>
      <c r="I4" s="40"/>
    </row>
    <row r="5" spans="2:9" ht="36" x14ac:dyDescent="0.5">
      <c r="B5" s="24"/>
      <c r="G5" s="37" t="s">
        <v>1</v>
      </c>
      <c r="H5" s="37"/>
      <c r="I5" s="38"/>
    </row>
    <row r="6" spans="2:9" x14ac:dyDescent="0.5">
      <c r="B6" s="25"/>
      <c r="G6" s="33" t="s">
        <v>2</v>
      </c>
      <c r="H6" s="33"/>
      <c r="I6" s="34"/>
    </row>
    <row r="7" spans="2:9" ht="32.25" thickBot="1" x14ac:dyDescent="0.55000000000000004">
      <c r="B7" s="24"/>
      <c r="G7" s="35" t="s">
        <v>3</v>
      </c>
      <c r="H7" s="35"/>
      <c r="I7" s="36"/>
    </row>
    <row r="8" spans="2:9" ht="27.6" customHeight="1" thickBot="1" x14ac:dyDescent="0.55000000000000004">
      <c r="B8" s="24"/>
      <c r="C8" s="26"/>
      <c r="D8" s="26"/>
      <c r="E8" s="26"/>
      <c r="F8" s="26"/>
      <c r="H8" s="11" t="s">
        <v>4</v>
      </c>
      <c r="I8" s="12">
        <v>0</v>
      </c>
    </row>
    <row r="9" spans="2:9" ht="27.6" customHeight="1" thickBot="1" x14ac:dyDescent="0.55000000000000004">
      <c r="B9" s="24"/>
      <c r="H9" s="28" t="s">
        <v>5</v>
      </c>
      <c r="I9" s="13">
        <f>(100-I8)/100</f>
        <v>1</v>
      </c>
    </row>
    <row r="10" spans="2:9" s="14" customFormat="1" ht="61.15" customHeight="1" x14ac:dyDescent="0.5">
      <c r="B10" s="3" t="s">
        <v>6</v>
      </c>
      <c r="C10" s="9" t="s">
        <v>7</v>
      </c>
      <c r="D10" s="9" t="s">
        <v>8</v>
      </c>
      <c r="E10" s="4" t="s">
        <v>9</v>
      </c>
      <c r="F10" s="4" t="s">
        <v>10</v>
      </c>
      <c r="G10" s="4" t="s">
        <v>11</v>
      </c>
      <c r="H10" s="9" t="s">
        <v>12</v>
      </c>
      <c r="I10" s="10" t="s">
        <v>13</v>
      </c>
    </row>
    <row r="11" spans="2:9" s="15" customFormat="1" x14ac:dyDescent="0.5">
      <c r="B11" s="16" t="s">
        <v>14</v>
      </c>
      <c r="C11" s="7" t="s">
        <v>15</v>
      </c>
      <c r="D11" s="5">
        <v>77894275063</v>
      </c>
      <c r="E11" s="1" t="s">
        <v>16</v>
      </c>
      <c r="F11" s="1">
        <v>12500</v>
      </c>
      <c r="G11" s="5">
        <v>500</v>
      </c>
      <c r="H11" s="31">
        <v>1.54</v>
      </c>
      <c r="I11" s="18">
        <f t="shared" ref="I11:I59" si="0">$I$9*H11</f>
        <v>1.54</v>
      </c>
    </row>
    <row r="12" spans="2:9" s="15" customFormat="1" x14ac:dyDescent="0.5">
      <c r="B12" s="16" t="s">
        <v>17</v>
      </c>
      <c r="C12" s="7" t="s">
        <v>18</v>
      </c>
      <c r="D12" s="5">
        <v>77894275065</v>
      </c>
      <c r="E12" s="1" t="s">
        <v>19</v>
      </c>
      <c r="F12" s="1"/>
      <c r="G12" s="5">
        <v>100</v>
      </c>
      <c r="H12" s="31">
        <v>1.54</v>
      </c>
      <c r="I12" s="18">
        <f t="shared" si="0"/>
        <v>1.54</v>
      </c>
    </row>
    <row r="13" spans="2:9" s="15" customFormat="1" x14ac:dyDescent="0.5">
      <c r="B13" s="16" t="s">
        <v>20</v>
      </c>
      <c r="C13" s="7" t="s">
        <v>21</v>
      </c>
      <c r="D13" s="5">
        <v>77894275066</v>
      </c>
      <c r="E13" s="1" t="s">
        <v>19</v>
      </c>
      <c r="F13" s="1"/>
      <c r="G13" s="5">
        <v>250</v>
      </c>
      <c r="H13" s="31">
        <v>1.54</v>
      </c>
      <c r="I13" s="18">
        <f t="shared" si="0"/>
        <v>1.54</v>
      </c>
    </row>
    <row r="14" spans="2:9" s="15" customFormat="1" x14ac:dyDescent="0.5">
      <c r="B14" s="16" t="s">
        <v>22</v>
      </c>
      <c r="C14" s="7" t="s">
        <v>23</v>
      </c>
      <c r="D14" s="5">
        <v>77894275147</v>
      </c>
      <c r="E14" s="5" t="s">
        <v>19</v>
      </c>
      <c r="F14" s="1"/>
      <c r="G14" s="5">
        <v>300</v>
      </c>
      <c r="H14" s="31">
        <v>1.54</v>
      </c>
      <c r="I14" s="18">
        <f t="shared" si="0"/>
        <v>1.54</v>
      </c>
    </row>
    <row r="15" spans="2:9" s="15" customFormat="1" x14ac:dyDescent="0.5">
      <c r="B15" s="16" t="s">
        <v>24</v>
      </c>
      <c r="C15" s="7" t="s">
        <v>25</v>
      </c>
      <c r="D15" s="5">
        <v>77894275067</v>
      </c>
      <c r="E15" s="5" t="s">
        <v>19</v>
      </c>
      <c r="F15" s="1"/>
      <c r="G15" s="5">
        <v>500</v>
      </c>
      <c r="H15" s="31">
        <v>1.54</v>
      </c>
      <c r="I15" s="18">
        <f t="shared" si="0"/>
        <v>1.54</v>
      </c>
    </row>
    <row r="16" spans="2:9" s="15" customFormat="1" x14ac:dyDescent="0.5">
      <c r="B16" s="16" t="s">
        <v>26</v>
      </c>
      <c r="C16" s="7" t="s">
        <v>27</v>
      </c>
      <c r="D16" s="5">
        <v>77894275064</v>
      </c>
      <c r="E16" s="1" t="s">
        <v>19</v>
      </c>
      <c r="F16" s="1"/>
      <c r="G16" s="1">
        <v>1000</v>
      </c>
      <c r="H16" s="31">
        <v>1.54</v>
      </c>
      <c r="I16" s="18">
        <f t="shared" si="0"/>
        <v>1.54</v>
      </c>
    </row>
    <row r="17" spans="2:9" s="15" customFormat="1" x14ac:dyDescent="0.5">
      <c r="B17" s="16" t="s">
        <v>28</v>
      </c>
      <c r="C17" s="7" t="s">
        <v>29</v>
      </c>
      <c r="D17" s="5">
        <v>77894275068</v>
      </c>
      <c r="E17" s="1" t="s">
        <v>16</v>
      </c>
      <c r="F17" s="1">
        <v>5000</v>
      </c>
      <c r="G17" s="5">
        <v>200</v>
      </c>
      <c r="H17" s="31">
        <v>3.0139999999999998</v>
      </c>
      <c r="I17" s="18">
        <f t="shared" si="0"/>
        <v>3.0139999999999998</v>
      </c>
    </row>
    <row r="18" spans="2:9" s="15" customFormat="1" x14ac:dyDescent="0.5">
      <c r="B18" s="16" t="s">
        <v>30</v>
      </c>
      <c r="C18" s="7" t="s">
        <v>31</v>
      </c>
      <c r="D18" s="5">
        <v>77894275070</v>
      </c>
      <c r="E18" s="5" t="s">
        <v>19</v>
      </c>
      <c r="F18" s="1"/>
      <c r="G18" s="5">
        <v>100</v>
      </c>
      <c r="H18" s="31">
        <v>3.0139999999999998</v>
      </c>
      <c r="I18" s="18">
        <f t="shared" si="0"/>
        <v>3.0139999999999998</v>
      </c>
    </row>
    <row r="19" spans="2:9" s="15" customFormat="1" x14ac:dyDescent="0.5">
      <c r="B19" s="16" t="s">
        <v>32</v>
      </c>
      <c r="C19" s="7" t="s">
        <v>33</v>
      </c>
      <c r="D19" s="5">
        <v>77894275071</v>
      </c>
      <c r="E19" s="5" t="s">
        <v>19</v>
      </c>
      <c r="F19" s="1"/>
      <c r="G19" s="5">
        <v>250</v>
      </c>
      <c r="H19" s="31">
        <v>3.0139999999999998</v>
      </c>
      <c r="I19" s="18">
        <f t="shared" si="0"/>
        <v>3.0139999999999998</v>
      </c>
    </row>
    <row r="20" spans="2:9" s="15" customFormat="1" x14ac:dyDescent="0.5">
      <c r="B20" s="16" t="s">
        <v>34</v>
      </c>
      <c r="C20" s="7" t="s">
        <v>35</v>
      </c>
      <c r="D20" s="5">
        <v>77894275112</v>
      </c>
      <c r="E20" s="5" t="s">
        <v>19</v>
      </c>
      <c r="F20" s="1"/>
      <c r="G20" s="5">
        <v>300</v>
      </c>
      <c r="H20" s="31">
        <v>3.0139999999999998</v>
      </c>
      <c r="I20" s="18">
        <f t="shared" si="0"/>
        <v>3.0139999999999998</v>
      </c>
    </row>
    <row r="21" spans="2:9" s="15" customFormat="1" x14ac:dyDescent="0.5">
      <c r="B21" s="16" t="s">
        <v>36</v>
      </c>
      <c r="C21" s="7" t="s">
        <v>37</v>
      </c>
      <c r="D21" s="5">
        <v>77894275072</v>
      </c>
      <c r="E21" s="5" t="s">
        <v>19</v>
      </c>
      <c r="F21" s="1"/>
      <c r="G21" s="5">
        <v>500</v>
      </c>
      <c r="H21" s="31">
        <v>3.0139999999999998</v>
      </c>
      <c r="I21" s="18">
        <f t="shared" si="0"/>
        <v>3.0139999999999998</v>
      </c>
    </row>
    <row r="22" spans="2:9" s="15" customFormat="1" x14ac:dyDescent="0.5">
      <c r="B22" s="16" t="s">
        <v>38</v>
      </c>
      <c r="C22" s="7" t="s">
        <v>39</v>
      </c>
      <c r="D22" s="5">
        <v>77894275069</v>
      </c>
      <c r="E22" s="5" t="s">
        <v>19</v>
      </c>
      <c r="F22" s="1"/>
      <c r="G22" s="5">
        <v>1000</v>
      </c>
      <c r="H22" s="31">
        <v>3.0139999999999998</v>
      </c>
      <c r="I22" s="18">
        <f t="shared" si="0"/>
        <v>3.0139999999999998</v>
      </c>
    </row>
    <row r="23" spans="2:9" s="15" customFormat="1" x14ac:dyDescent="0.5">
      <c r="B23" s="16" t="s">
        <v>40</v>
      </c>
      <c r="C23" s="7" t="s">
        <v>41</v>
      </c>
      <c r="D23" s="5">
        <v>77894275073</v>
      </c>
      <c r="E23" s="1" t="s">
        <v>16</v>
      </c>
      <c r="F23" s="1">
        <v>2500</v>
      </c>
      <c r="G23" s="5">
        <v>100</v>
      </c>
      <c r="H23" s="31">
        <v>4.8840000000000003</v>
      </c>
      <c r="I23" s="18">
        <f t="shared" si="0"/>
        <v>4.8840000000000003</v>
      </c>
    </row>
    <row r="24" spans="2:9" s="15" customFormat="1" x14ac:dyDescent="0.5">
      <c r="B24" s="16" t="s">
        <v>42</v>
      </c>
      <c r="C24" s="7" t="s">
        <v>43</v>
      </c>
      <c r="D24" s="5">
        <v>77894275074</v>
      </c>
      <c r="E24" s="5" t="s">
        <v>19</v>
      </c>
      <c r="F24" s="1"/>
      <c r="G24" s="5">
        <v>100</v>
      </c>
      <c r="H24" s="31">
        <v>4.8840000000000003</v>
      </c>
      <c r="I24" s="18">
        <f t="shared" si="0"/>
        <v>4.8840000000000003</v>
      </c>
    </row>
    <row r="25" spans="2:9" s="15" customFormat="1" x14ac:dyDescent="0.5">
      <c r="B25" s="16" t="s">
        <v>44</v>
      </c>
      <c r="C25" s="7" t="s">
        <v>45</v>
      </c>
      <c r="D25" s="5">
        <v>77894275075</v>
      </c>
      <c r="E25" s="5" t="s">
        <v>19</v>
      </c>
      <c r="F25" s="1"/>
      <c r="G25" s="5">
        <v>250</v>
      </c>
      <c r="H25" s="31">
        <v>4.8840000000000003</v>
      </c>
      <c r="I25" s="18">
        <f t="shared" si="0"/>
        <v>4.8840000000000003</v>
      </c>
    </row>
    <row r="26" spans="2:9" x14ac:dyDescent="0.5">
      <c r="B26" s="16" t="s">
        <v>46</v>
      </c>
      <c r="C26" s="7" t="s">
        <v>47</v>
      </c>
      <c r="D26" s="5">
        <v>77894275076</v>
      </c>
      <c r="E26" s="5" t="s">
        <v>19</v>
      </c>
      <c r="F26" s="1"/>
      <c r="G26" s="5">
        <v>300</v>
      </c>
      <c r="H26" s="31">
        <v>4.8840000000000003</v>
      </c>
      <c r="I26" s="18">
        <f t="shared" si="0"/>
        <v>4.8840000000000003</v>
      </c>
    </row>
    <row r="27" spans="2:9" x14ac:dyDescent="0.5">
      <c r="B27" s="16" t="s">
        <v>48</v>
      </c>
      <c r="C27" s="7" t="s">
        <v>49</v>
      </c>
      <c r="D27" s="5">
        <v>77894275077</v>
      </c>
      <c r="E27" s="5" t="s">
        <v>19</v>
      </c>
      <c r="F27" s="1"/>
      <c r="G27" s="5">
        <v>500</v>
      </c>
      <c r="H27" s="31">
        <v>4.8840000000000003</v>
      </c>
      <c r="I27" s="18">
        <f t="shared" si="0"/>
        <v>4.8840000000000003</v>
      </c>
    </row>
    <row r="28" spans="2:9" x14ac:dyDescent="0.5">
      <c r="B28" s="16" t="s">
        <v>50</v>
      </c>
      <c r="C28" s="7" t="s">
        <v>51</v>
      </c>
      <c r="D28" s="5">
        <v>77894275082</v>
      </c>
      <c r="E28" s="1" t="s">
        <v>16</v>
      </c>
      <c r="F28" s="1">
        <v>12500</v>
      </c>
      <c r="G28" s="5">
        <v>500</v>
      </c>
      <c r="H28" s="31">
        <v>1.54</v>
      </c>
      <c r="I28" s="18">
        <f t="shared" si="0"/>
        <v>1.54</v>
      </c>
    </row>
    <row r="29" spans="2:9" x14ac:dyDescent="0.5">
      <c r="B29" s="16" t="s">
        <v>52</v>
      </c>
      <c r="C29" s="7" t="s">
        <v>53</v>
      </c>
      <c r="D29" s="5">
        <v>77894275083</v>
      </c>
      <c r="E29" s="1" t="s">
        <v>19</v>
      </c>
      <c r="F29" s="1"/>
      <c r="G29" s="1">
        <v>1000</v>
      </c>
      <c r="H29" s="31">
        <v>1.54</v>
      </c>
      <c r="I29" s="18">
        <f t="shared" si="0"/>
        <v>1.54</v>
      </c>
    </row>
    <row r="30" spans="2:9" x14ac:dyDescent="0.5">
      <c r="B30" s="16" t="s">
        <v>54</v>
      </c>
      <c r="C30" s="7" t="s">
        <v>55</v>
      </c>
      <c r="D30" s="5">
        <v>77894275084</v>
      </c>
      <c r="E30" s="5" t="s">
        <v>19</v>
      </c>
      <c r="F30" s="1"/>
      <c r="G30" s="5">
        <v>100</v>
      </c>
      <c r="H30" s="31">
        <v>1.54</v>
      </c>
      <c r="I30" s="18">
        <f t="shared" si="0"/>
        <v>1.54</v>
      </c>
    </row>
    <row r="31" spans="2:9" x14ac:dyDescent="0.5">
      <c r="B31" s="16" t="s">
        <v>56</v>
      </c>
      <c r="C31" s="7" t="s">
        <v>57</v>
      </c>
      <c r="D31" s="5">
        <v>77894275085</v>
      </c>
      <c r="E31" s="5" t="s">
        <v>19</v>
      </c>
      <c r="F31" s="1"/>
      <c r="G31" s="5">
        <v>250</v>
      </c>
      <c r="H31" s="31">
        <v>1.54</v>
      </c>
      <c r="I31" s="18">
        <f t="shared" si="0"/>
        <v>1.54</v>
      </c>
    </row>
    <row r="32" spans="2:9" x14ac:dyDescent="0.5">
      <c r="B32" s="16" t="s">
        <v>58</v>
      </c>
      <c r="C32" s="7" t="s">
        <v>59</v>
      </c>
      <c r="D32" s="5">
        <v>77894275101</v>
      </c>
      <c r="E32" s="5" t="s">
        <v>19</v>
      </c>
      <c r="F32" s="1"/>
      <c r="G32" s="5">
        <v>300</v>
      </c>
      <c r="H32" s="31">
        <v>1.54</v>
      </c>
      <c r="I32" s="18">
        <f t="shared" si="0"/>
        <v>1.54</v>
      </c>
    </row>
    <row r="33" spans="2:9" x14ac:dyDescent="0.5">
      <c r="B33" s="16" t="s">
        <v>60</v>
      </c>
      <c r="C33" s="7" t="s">
        <v>61</v>
      </c>
      <c r="D33" s="5">
        <v>77894275086</v>
      </c>
      <c r="E33" s="5" t="s">
        <v>19</v>
      </c>
      <c r="F33" s="1"/>
      <c r="G33" s="5">
        <v>500</v>
      </c>
      <c r="H33" s="31">
        <v>1.54</v>
      </c>
      <c r="I33" s="18">
        <f t="shared" si="0"/>
        <v>1.54</v>
      </c>
    </row>
    <row r="34" spans="2:9" x14ac:dyDescent="0.5">
      <c r="B34" s="16" t="s">
        <v>62</v>
      </c>
      <c r="C34" s="7" t="s">
        <v>63</v>
      </c>
      <c r="D34" s="5">
        <v>77894275087</v>
      </c>
      <c r="E34" s="1" t="s">
        <v>16</v>
      </c>
      <c r="F34" s="1">
        <v>5000</v>
      </c>
      <c r="G34" s="5">
        <v>200</v>
      </c>
      <c r="H34" s="31">
        <v>3.0139999999999998</v>
      </c>
      <c r="I34" s="18">
        <f t="shared" si="0"/>
        <v>3.0139999999999998</v>
      </c>
    </row>
    <row r="35" spans="2:9" x14ac:dyDescent="0.5">
      <c r="B35" s="16" t="s">
        <v>64</v>
      </c>
      <c r="C35" s="7" t="s">
        <v>65</v>
      </c>
      <c r="D35" s="5">
        <v>77894275089</v>
      </c>
      <c r="E35" s="5" t="s">
        <v>19</v>
      </c>
      <c r="F35" s="1"/>
      <c r="G35" s="5">
        <v>100</v>
      </c>
      <c r="H35" s="31">
        <v>3.0139999999999998</v>
      </c>
      <c r="I35" s="18">
        <f t="shared" si="0"/>
        <v>3.0139999999999998</v>
      </c>
    </row>
    <row r="36" spans="2:9" x14ac:dyDescent="0.5">
      <c r="B36" s="16" t="s">
        <v>66</v>
      </c>
      <c r="C36" s="7" t="s">
        <v>67</v>
      </c>
      <c r="D36" s="5">
        <v>77894275090</v>
      </c>
      <c r="E36" s="5" t="s">
        <v>19</v>
      </c>
      <c r="F36" s="1"/>
      <c r="G36" s="5">
        <v>250</v>
      </c>
      <c r="H36" s="31">
        <v>3.0139999999999998</v>
      </c>
      <c r="I36" s="18">
        <f t="shared" si="0"/>
        <v>3.0139999999999998</v>
      </c>
    </row>
    <row r="37" spans="2:9" x14ac:dyDescent="0.5">
      <c r="B37" s="16" t="s">
        <v>68</v>
      </c>
      <c r="C37" s="7" t="s">
        <v>69</v>
      </c>
      <c r="D37" s="5">
        <v>77894275103</v>
      </c>
      <c r="E37" s="5" t="s">
        <v>19</v>
      </c>
      <c r="F37" s="1"/>
      <c r="G37" s="5">
        <v>300</v>
      </c>
      <c r="H37" s="31">
        <v>3.0139999999999998</v>
      </c>
      <c r="I37" s="18">
        <f t="shared" si="0"/>
        <v>3.0139999999999998</v>
      </c>
    </row>
    <row r="38" spans="2:9" x14ac:dyDescent="0.5">
      <c r="B38" s="16" t="s">
        <v>70</v>
      </c>
      <c r="C38" s="7" t="s">
        <v>71</v>
      </c>
      <c r="D38" s="5">
        <v>77894275091</v>
      </c>
      <c r="E38" s="5" t="s">
        <v>19</v>
      </c>
      <c r="F38" s="1"/>
      <c r="G38" s="5">
        <v>500</v>
      </c>
      <c r="H38" s="31">
        <v>3.0139999999999998</v>
      </c>
      <c r="I38" s="18">
        <f t="shared" si="0"/>
        <v>3.0139999999999998</v>
      </c>
    </row>
    <row r="39" spans="2:9" x14ac:dyDescent="0.5">
      <c r="B39" s="16" t="s">
        <v>72</v>
      </c>
      <c r="C39" s="7" t="s">
        <v>73</v>
      </c>
      <c r="D39" s="5">
        <v>77894275092</v>
      </c>
      <c r="E39" s="1" t="s">
        <v>16</v>
      </c>
      <c r="F39" s="1">
        <v>2500</v>
      </c>
      <c r="G39" s="5">
        <v>100</v>
      </c>
      <c r="H39" s="31">
        <v>4.8840000000000003</v>
      </c>
      <c r="I39" s="18">
        <f t="shared" si="0"/>
        <v>4.8840000000000003</v>
      </c>
    </row>
    <row r="40" spans="2:9" x14ac:dyDescent="0.5">
      <c r="B40" s="16" t="s">
        <v>74</v>
      </c>
      <c r="C40" s="7" t="s">
        <v>75</v>
      </c>
      <c r="D40" s="5">
        <v>77894275093</v>
      </c>
      <c r="E40" s="5" t="s">
        <v>19</v>
      </c>
      <c r="F40" s="1"/>
      <c r="G40" s="5">
        <v>100</v>
      </c>
      <c r="H40" s="31">
        <v>4.8840000000000003</v>
      </c>
      <c r="I40" s="18">
        <f t="shared" si="0"/>
        <v>4.8840000000000003</v>
      </c>
    </row>
    <row r="41" spans="2:9" x14ac:dyDescent="0.5">
      <c r="B41" s="16" t="s">
        <v>76</v>
      </c>
      <c r="C41" s="7" t="s">
        <v>77</v>
      </c>
      <c r="D41" s="5">
        <v>77894275094</v>
      </c>
      <c r="E41" s="5" t="s">
        <v>19</v>
      </c>
      <c r="F41" s="1"/>
      <c r="G41" s="5">
        <v>250</v>
      </c>
      <c r="H41" s="31">
        <v>4.8840000000000003</v>
      </c>
      <c r="I41" s="18">
        <f t="shared" si="0"/>
        <v>4.8840000000000003</v>
      </c>
    </row>
    <row r="42" spans="2:9" x14ac:dyDescent="0.5">
      <c r="B42" s="16" t="s">
        <v>78</v>
      </c>
      <c r="C42" s="7" t="s">
        <v>79</v>
      </c>
      <c r="D42" s="5">
        <v>77894275095</v>
      </c>
      <c r="E42" s="5" t="s">
        <v>19</v>
      </c>
      <c r="F42" s="1"/>
      <c r="G42" s="5">
        <v>300</v>
      </c>
      <c r="H42" s="31">
        <v>4.8840000000000003</v>
      </c>
      <c r="I42" s="18">
        <f t="shared" si="0"/>
        <v>4.8840000000000003</v>
      </c>
    </row>
    <row r="43" spans="2:9" x14ac:dyDescent="0.5">
      <c r="B43" s="16" t="s">
        <v>80</v>
      </c>
      <c r="C43" s="7" t="s">
        <v>81</v>
      </c>
      <c r="D43" s="5">
        <v>77894275096</v>
      </c>
      <c r="E43" s="5" t="s">
        <v>19</v>
      </c>
      <c r="F43" s="1"/>
      <c r="G43" s="5">
        <v>500</v>
      </c>
      <c r="H43" s="31">
        <v>4.8840000000000003</v>
      </c>
      <c r="I43" s="18">
        <f t="shared" si="0"/>
        <v>4.8840000000000003</v>
      </c>
    </row>
    <row r="44" spans="2:9" x14ac:dyDescent="0.5">
      <c r="B44" s="16" t="s">
        <v>82</v>
      </c>
      <c r="C44" s="7" t="s">
        <v>83</v>
      </c>
      <c r="D44" s="5">
        <v>77894274073</v>
      </c>
      <c r="E44" s="1" t="s">
        <v>16</v>
      </c>
      <c r="F44" s="1">
        <v>12500</v>
      </c>
      <c r="G44" s="5">
        <v>500</v>
      </c>
      <c r="H44" s="31">
        <v>1.54</v>
      </c>
      <c r="I44" s="18">
        <f t="shared" si="0"/>
        <v>1.54</v>
      </c>
    </row>
    <row r="45" spans="2:9" x14ac:dyDescent="0.5">
      <c r="B45" s="16" t="s">
        <v>84</v>
      </c>
      <c r="C45" s="7" t="s">
        <v>85</v>
      </c>
      <c r="D45" s="5">
        <v>77894274075</v>
      </c>
      <c r="E45" s="5" t="s">
        <v>19</v>
      </c>
      <c r="F45" s="1"/>
      <c r="G45" s="5">
        <v>100</v>
      </c>
      <c r="H45" s="31">
        <v>1.54</v>
      </c>
      <c r="I45" s="18">
        <f t="shared" si="0"/>
        <v>1.54</v>
      </c>
    </row>
    <row r="46" spans="2:9" x14ac:dyDescent="0.5">
      <c r="B46" s="16" t="s">
        <v>86</v>
      </c>
      <c r="C46" s="7" t="s">
        <v>87</v>
      </c>
      <c r="D46" s="5">
        <v>77894274076</v>
      </c>
      <c r="E46" s="5" t="s">
        <v>19</v>
      </c>
      <c r="F46" s="1"/>
      <c r="G46" s="5">
        <v>250</v>
      </c>
      <c r="H46" s="31">
        <v>1.54</v>
      </c>
      <c r="I46" s="18">
        <f t="shared" si="0"/>
        <v>1.54</v>
      </c>
    </row>
    <row r="47" spans="2:9" x14ac:dyDescent="0.5">
      <c r="B47" s="16" t="s">
        <v>88</v>
      </c>
      <c r="C47" s="7" t="s">
        <v>89</v>
      </c>
      <c r="D47" s="5">
        <v>77894274077</v>
      </c>
      <c r="E47" s="5" t="s">
        <v>19</v>
      </c>
      <c r="F47" s="1"/>
      <c r="G47" s="5">
        <v>300</v>
      </c>
      <c r="H47" s="31">
        <v>1.54</v>
      </c>
      <c r="I47" s="18">
        <f t="shared" si="0"/>
        <v>1.54</v>
      </c>
    </row>
    <row r="48" spans="2:9" x14ac:dyDescent="0.5">
      <c r="B48" s="16" t="s">
        <v>90</v>
      </c>
      <c r="C48" s="7" t="s">
        <v>91</v>
      </c>
      <c r="D48" s="5">
        <v>77894274078</v>
      </c>
      <c r="E48" s="5" t="s">
        <v>19</v>
      </c>
      <c r="F48" s="1"/>
      <c r="G48" s="5">
        <v>500</v>
      </c>
      <c r="H48" s="31">
        <v>1.54</v>
      </c>
      <c r="I48" s="18">
        <f t="shared" si="0"/>
        <v>1.54</v>
      </c>
    </row>
    <row r="49" spans="2:9" x14ac:dyDescent="0.5">
      <c r="B49" s="16" t="s">
        <v>92</v>
      </c>
      <c r="C49" s="7" t="s">
        <v>93</v>
      </c>
      <c r="D49" s="5">
        <v>77894274074</v>
      </c>
      <c r="E49" s="1" t="s">
        <v>19</v>
      </c>
      <c r="F49" s="1"/>
      <c r="G49" s="1">
        <v>1000</v>
      </c>
      <c r="H49" s="31">
        <v>1.54</v>
      </c>
      <c r="I49" s="18">
        <f t="shared" si="0"/>
        <v>1.54</v>
      </c>
    </row>
    <row r="50" spans="2:9" x14ac:dyDescent="0.5">
      <c r="B50" s="16" t="s">
        <v>94</v>
      </c>
      <c r="C50" s="7" t="s">
        <v>95</v>
      </c>
      <c r="D50" s="5">
        <v>77894274080</v>
      </c>
      <c r="E50" s="1" t="s">
        <v>16</v>
      </c>
      <c r="F50" s="1">
        <v>5000</v>
      </c>
      <c r="G50" s="5">
        <v>200</v>
      </c>
      <c r="H50" s="31">
        <v>3.0139999999999998</v>
      </c>
      <c r="I50" s="18">
        <f t="shared" si="0"/>
        <v>3.0139999999999998</v>
      </c>
    </row>
    <row r="51" spans="2:9" x14ac:dyDescent="0.5">
      <c r="B51" s="16" t="s">
        <v>96</v>
      </c>
      <c r="C51" s="7" t="s">
        <v>97</v>
      </c>
      <c r="D51" s="5">
        <v>77894274081</v>
      </c>
      <c r="E51" s="1" t="s">
        <v>19</v>
      </c>
      <c r="F51" s="1"/>
      <c r="G51" s="1">
        <v>1000</v>
      </c>
      <c r="H51" s="31">
        <v>3.0139999999999998</v>
      </c>
      <c r="I51" s="18">
        <f t="shared" si="0"/>
        <v>3.0139999999999998</v>
      </c>
    </row>
    <row r="52" spans="2:9" x14ac:dyDescent="0.5">
      <c r="B52" s="16" t="s">
        <v>98</v>
      </c>
      <c r="C52" s="7" t="s">
        <v>99</v>
      </c>
      <c r="D52" s="5">
        <v>77894274082</v>
      </c>
      <c r="E52" s="5" t="s">
        <v>19</v>
      </c>
      <c r="F52" s="1"/>
      <c r="G52" s="5">
        <v>100</v>
      </c>
      <c r="H52" s="31">
        <v>3.0139999999999998</v>
      </c>
      <c r="I52" s="18">
        <f t="shared" si="0"/>
        <v>3.0139999999999998</v>
      </c>
    </row>
    <row r="53" spans="2:9" x14ac:dyDescent="0.5">
      <c r="B53" s="16" t="s">
        <v>100</v>
      </c>
      <c r="C53" s="7" t="s">
        <v>101</v>
      </c>
      <c r="D53" s="5">
        <v>77894274083</v>
      </c>
      <c r="E53" s="5" t="s">
        <v>19</v>
      </c>
      <c r="F53" s="1"/>
      <c r="G53" s="5">
        <v>250</v>
      </c>
      <c r="H53" s="31">
        <v>3.0139999999999998</v>
      </c>
      <c r="I53" s="18">
        <f t="shared" si="0"/>
        <v>3.0139999999999998</v>
      </c>
    </row>
    <row r="54" spans="2:9" x14ac:dyDescent="0.5">
      <c r="B54" s="16" t="s">
        <v>102</v>
      </c>
      <c r="C54" s="7" t="s">
        <v>103</v>
      </c>
      <c r="D54" s="5">
        <v>77894274084</v>
      </c>
      <c r="E54" s="5" t="s">
        <v>19</v>
      </c>
      <c r="F54" s="1"/>
      <c r="G54" s="5">
        <v>300</v>
      </c>
      <c r="H54" s="31">
        <v>3.0139999999999998</v>
      </c>
      <c r="I54" s="18">
        <f t="shared" si="0"/>
        <v>3.0139999999999998</v>
      </c>
    </row>
    <row r="55" spans="2:9" x14ac:dyDescent="0.5">
      <c r="B55" s="16" t="s">
        <v>104</v>
      </c>
      <c r="C55" s="7" t="s">
        <v>105</v>
      </c>
      <c r="D55" s="5">
        <v>77894274085</v>
      </c>
      <c r="E55" s="5" t="s">
        <v>19</v>
      </c>
      <c r="F55" s="1"/>
      <c r="G55" s="5">
        <v>500</v>
      </c>
      <c r="H55" s="31">
        <v>3.0139999999999998</v>
      </c>
      <c r="I55" s="18">
        <f t="shared" si="0"/>
        <v>3.0139999999999998</v>
      </c>
    </row>
    <row r="56" spans="2:9" x14ac:dyDescent="0.5">
      <c r="B56" s="16" t="s">
        <v>106</v>
      </c>
      <c r="C56" s="7" t="s">
        <v>107</v>
      </c>
      <c r="D56" s="5">
        <v>77894274086</v>
      </c>
      <c r="E56" s="1" t="s">
        <v>16</v>
      </c>
      <c r="F56" s="1">
        <v>2500</v>
      </c>
      <c r="G56" s="5">
        <v>100</v>
      </c>
      <c r="H56" s="31">
        <v>4.8840000000000003</v>
      </c>
      <c r="I56" s="18">
        <f t="shared" si="0"/>
        <v>4.8840000000000003</v>
      </c>
    </row>
    <row r="57" spans="2:9" x14ac:dyDescent="0.5">
      <c r="B57" s="16" t="s">
        <v>108</v>
      </c>
      <c r="C57" s="7" t="s">
        <v>109</v>
      </c>
      <c r="D57" s="5">
        <v>77894274087</v>
      </c>
      <c r="E57" s="5" t="s">
        <v>19</v>
      </c>
      <c r="F57" s="1"/>
      <c r="G57" s="5">
        <v>100</v>
      </c>
      <c r="H57" s="31">
        <v>4.8840000000000003</v>
      </c>
      <c r="I57" s="18">
        <f t="shared" si="0"/>
        <v>4.8840000000000003</v>
      </c>
    </row>
    <row r="58" spans="2:9" x14ac:dyDescent="0.5">
      <c r="B58" s="16" t="s">
        <v>110</v>
      </c>
      <c r="C58" s="7" t="s">
        <v>111</v>
      </c>
      <c r="D58" s="5">
        <v>77894274088</v>
      </c>
      <c r="E58" s="5" t="s">
        <v>19</v>
      </c>
      <c r="F58" s="1"/>
      <c r="G58" s="5">
        <v>250</v>
      </c>
      <c r="H58" s="31">
        <v>4.8840000000000003</v>
      </c>
      <c r="I58" s="18">
        <f t="shared" si="0"/>
        <v>4.8840000000000003</v>
      </c>
    </row>
    <row r="59" spans="2:9" x14ac:dyDescent="0.5">
      <c r="B59" s="16" t="s">
        <v>112</v>
      </c>
      <c r="C59" s="7" t="s">
        <v>113</v>
      </c>
      <c r="D59" s="5">
        <v>77894274089</v>
      </c>
      <c r="E59" s="5" t="s">
        <v>19</v>
      </c>
      <c r="F59" s="1"/>
      <c r="G59" s="5">
        <v>300</v>
      </c>
      <c r="H59" s="31">
        <v>4.8840000000000003</v>
      </c>
      <c r="I59" s="18">
        <f t="shared" si="0"/>
        <v>4.8840000000000003</v>
      </c>
    </row>
    <row r="60" spans="2:9" ht="32.25" thickBot="1" x14ac:dyDescent="0.55000000000000004">
      <c r="B60" s="17" t="s">
        <v>114</v>
      </c>
      <c r="C60" s="8" t="s">
        <v>115</v>
      </c>
      <c r="D60" s="6">
        <v>77894274090</v>
      </c>
      <c r="E60" s="6" t="s">
        <v>19</v>
      </c>
      <c r="F60" s="2"/>
      <c r="G60" s="6">
        <v>500</v>
      </c>
      <c r="H60" s="32">
        <v>4.8840000000000003</v>
      </c>
      <c r="I60" s="19">
        <f>$I$9*H60</f>
        <v>4.8840000000000003</v>
      </c>
    </row>
    <row r="61" spans="2:9" ht="32.25" thickBot="1" x14ac:dyDescent="0.55000000000000004"/>
    <row r="62" spans="2:9" ht="32.25" thickBot="1" x14ac:dyDescent="0.55000000000000004">
      <c r="B62" s="29" t="s">
        <v>116</v>
      </c>
      <c r="C62" s="30"/>
      <c r="D62" s="27"/>
    </row>
  </sheetData>
  <mergeCells count="4">
    <mergeCell ref="G6:I6"/>
    <mergeCell ref="G7:I7"/>
    <mergeCell ref="G5:I5"/>
    <mergeCell ref="F4:I4"/>
  </mergeCells>
  <conditionalFormatting sqref="C47 D11:D60">
    <cfRule type="containsText" dxfId="39" priority="16" operator="containsText" text="PT">
      <formula>NOT(ISERROR(SEARCH("PT",C11)))</formula>
    </cfRule>
    <cfRule type="containsText" dxfId="38" priority="17" operator="containsText" text="PK">
      <formula>NOT(ISERROR(SEARCH("PK",C11)))</formula>
    </cfRule>
    <cfRule type="containsText" dxfId="37" priority="18" operator="containsText" text="USA">
      <formula>NOT(ISERROR(SEARCH("USA",C11)))</formula>
    </cfRule>
    <cfRule type="containsText" dxfId="36" priority="19" operator="containsText" text="mana">
      <formula>NOT(ISERROR(SEARCH("mana",C11)))</formula>
    </cfRule>
    <cfRule type="containsText" dxfId="35" priority="20" operator="containsText" text="nibco">
      <formula>NOT(ISERROR(SEARCH("nibco",C11)))</formula>
    </cfRule>
  </conditionalFormatting>
  <conditionalFormatting sqref="C54">
    <cfRule type="containsText" dxfId="34" priority="6" operator="containsText" text="PT">
      <formula>NOT(ISERROR(SEARCH("PT",C54)))</formula>
    </cfRule>
    <cfRule type="containsText" dxfId="33" priority="7" operator="containsText" text="PK">
      <formula>NOT(ISERROR(SEARCH("PK",C54)))</formula>
    </cfRule>
    <cfRule type="containsText" dxfId="32" priority="8" operator="containsText" text="USA">
      <formula>NOT(ISERROR(SEARCH("USA",C54)))</formula>
    </cfRule>
    <cfRule type="containsText" dxfId="31" priority="9" operator="containsText" text="mana">
      <formula>NOT(ISERROR(SEARCH("mana",C54)))</formula>
    </cfRule>
    <cfRule type="containsText" dxfId="30" priority="10" operator="containsText" text="nibco">
      <formula>NOT(ISERROR(SEARCH("nibco",C54)))</formula>
    </cfRule>
  </conditionalFormatting>
  <conditionalFormatting sqref="C58">
    <cfRule type="containsText" dxfId="29" priority="1" operator="containsText" text="PT">
      <formula>NOT(ISERROR(SEARCH("PT",C58)))</formula>
    </cfRule>
    <cfRule type="containsText" dxfId="28" priority="2" operator="containsText" text="PK">
      <formula>NOT(ISERROR(SEARCH("PK",C58)))</formula>
    </cfRule>
    <cfRule type="containsText" dxfId="27" priority="3" operator="containsText" text="USA">
      <formula>NOT(ISERROR(SEARCH("USA",C58)))</formula>
    </cfRule>
    <cfRule type="containsText" dxfId="26" priority="4" operator="containsText" text="mana">
      <formula>NOT(ISERROR(SEARCH("mana",C58)))</formula>
    </cfRule>
    <cfRule type="containsText" dxfId="25" priority="5" operator="containsText" text="nibco">
      <formula>NOT(ISERROR(SEARCH("nibco",C58)))</formula>
    </cfRule>
  </conditionalFormatting>
  <conditionalFormatting sqref="C26:C27">
    <cfRule type="containsText" dxfId="24" priority="51" operator="containsText" text="PT">
      <formula>NOT(ISERROR(SEARCH("PT",C26)))</formula>
    </cfRule>
    <cfRule type="containsText" dxfId="23" priority="52" operator="containsText" text="PK">
      <formula>NOT(ISERROR(SEARCH("PK",C26)))</formula>
    </cfRule>
    <cfRule type="containsText" dxfId="22" priority="53" operator="containsText" text="USA">
      <formula>NOT(ISERROR(SEARCH("USA",C26)))</formula>
    </cfRule>
    <cfRule type="containsText" dxfId="21" priority="54" operator="containsText" text="mana">
      <formula>NOT(ISERROR(SEARCH("mana",C26)))</formula>
    </cfRule>
    <cfRule type="containsText" dxfId="20" priority="55" operator="containsText" text="nibco">
      <formula>NOT(ISERROR(SEARCH("nibco",C26)))</formula>
    </cfRule>
  </conditionalFormatting>
  <conditionalFormatting sqref="C32">
    <cfRule type="containsText" dxfId="19" priority="41" operator="containsText" text="PT">
      <formula>NOT(ISERROR(SEARCH("PT",C32)))</formula>
    </cfRule>
    <cfRule type="containsText" dxfId="18" priority="42" operator="containsText" text="PK">
      <formula>NOT(ISERROR(SEARCH("PK",C32)))</formula>
    </cfRule>
    <cfRule type="containsText" dxfId="17" priority="43" operator="containsText" text="USA">
      <formula>NOT(ISERROR(SEARCH("USA",C32)))</formula>
    </cfRule>
    <cfRule type="containsText" dxfId="16" priority="44" operator="containsText" text="mana">
      <formula>NOT(ISERROR(SEARCH("mana",C32)))</formula>
    </cfRule>
    <cfRule type="containsText" dxfId="15" priority="45" operator="containsText" text="nibco">
      <formula>NOT(ISERROR(SEARCH("nibco",C32)))</formula>
    </cfRule>
  </conditionalFormatting>
  <conditionalFormatting sqref="C37:C38">
    <cfRule type="containsText" dxfId="14" priority="31" operator="containsText" text="PT">
      <formula>NOT(ISERROR(SEARCH("PT",C37)))</formula>
    </cfRule>
    <cfRule type="containsText" dxfId="13" priority="32" operator="containsText" text="PK">
      <formula>NOT(ISERROR(SEARCH("PK",C37)))</formula>
    </cfRule>
    <cfRule type="containsText" dxfId="12" priority="33" operator="containsText" text="USA">
      <formula>NOT(ISERROR(SEARCH("USA",C37)))</formula>
    </cfRule>
    <cfRule type="containsText" dxfId="11" priority="34" operator="containsText" text="mana">
      <formula>NOT(ISERROR(SEARCH("mana",C37)))</formula>
    </cfRule>
    <cfRule type="containsText" dxfId="10" priority="35" operator="containsText" text="nibco">
      <formula>NOT(ISERROR(SEARCH("nibco",C37)))</formula>
    </cfRule>
  </conditionalFormatting>
  <conditionalFormatting sqref="C42:C43">
    <cfRule type="containsText" dxfId="9" priority="26" operator="containsText" text="PT">
      <formula>NOT(ISERROR(SEARCH("PT",C42)))</formula>
    </cfRule>
    <cfRule type="containsText" dxfId="8" priority="27" operator="containsText" text="PK">
      <formula>NOT(ISERROR(SEARCH("PK",C42)))</formula>
    </cfRule>
    <cfRule type="containsText" dxfId="7" priority="28" operator="containsText" text="USA">
      <formula>NOT(ISERROR(SEARCH("USA",C42)))</formula>
    </cfRule>
    <cfRule type="containsText" dxfId="6" priority="29" operator="containsText" text="mana">
      <formula>NOT(ISERROR(SEARCH("mana",C42)))</formula>
    </cfRule>
    <cfRule type="containsText" dxfId="5" priority="30" operator="containsText" text="nibco">
      <formula>NOT(ISERROR(SEARCH("nibco",C42)))</formula>
    </cfRule>
  </conditionalFormatting>
  <conditionalFormatting sqref="C14 C20:C21">
    <cfRule type="containsText" dxfId="4" priority="56" operator="containsText" text="PT">
      <formula>NOT(ISERROR(SEARCH("PT",C14)))</formula>
    </cfRule>
    <cfRule type="containsText" dxfId="3" priority="57" operator="containsText" text="PK">
      <formula>NOT(ISERROR(SEARCH("PK",C14)))</formula>
    </cfRule>
    <cfRule type="containsText" dxfId="2" priority="58" operator="containsText" text="USA">
      <formula>NOT(ISERROR(SEARCH("USA",C14)))</formula>
    </cfRule>
    <cfRule type="containsText" dxfId="1" priority="59" operator="containsText" text="mana">
      <formula>NOT(ISERROR(SEARCH("mana",C14)))</formula>
    </cfRule>
    <cfRule type="containsText" dxfId="0" priority="60" operator="containsText" text="nibco">
      <formula>NOT(ISERROR(SEARCH("nibco",C14)))</formula>
    </cfRule>
  </conditionalFormatting>
  <pageMargins left="0.25" right="0.25" top="0.75" bottom="0.75" header="0.3" footer="0.3"/>
  <pageSetup scale="28" fitToHeight="0" orientation="portrait" r:id="rId1"/>
  <headerFooter>
    <oddFooter>&amp;L&amp;18&amp;A&amp;C&amp;18UL 3-21&amp;R&amp;18Page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AAEDC0-7D5A-47DE-B8AA-1BFA1E7939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FCA900-C47C-4292-839C-D24F9B7138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1CD503-9846-4406-8774-C869B5218CB4}">
  <ds:schemaRefs>
    <ds:schemaRef ds:uri="http://purl.org/dc/terms/"/>
    <ds:schemaRef ds:uri="f14f2cb6-2691-4d9a-8abb-e1165d95c8a9"/>
    <ds:schemaRef ds:uri="http://schemas.microsoft.com/office/2006/documentManagement/types"/>
    <ds:schemaRef ds:uri="3c2dcf18-2759-4e3f-869c-9d5bef25fd5f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CANPEX ULTRA PEX</vt:lpstr>
      <vt:lpstr>'CANPEX ULTRA PEX'!Print_Area</vt:lpstr>
      <vt:lpstr>'CANPEX ULTRA PEX'!Print_Titles</vt:lpstr>
    </vt:vector>
  </TitlesOfParts>
  <Manager/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dcterms:created xsi:type="dcterms:W3CDTF">2015-06-18T16:45:11Z</dcterms:created>
  <dcterms:modified xsi:type="dcterms:W3CDTF">2021-11-02T15:03:19Z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